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autoCompressPictures="0"/>
  <bookViews>
    <workbookView xWindow="0" yWindow="0" windowWidth="21735" windowHeight="8985" tabRatio="500"/>
  </bookViews>
  <sheets>
    <sheet name="Rubric" sheetId="1" r:id="rId1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" i="1"/>
  <c r="K5"/>
  <c r="K7"/>
  <c r="K9"/>
  <c r="K11"/>
  <c r="K13"/>
  <c r="K15"/>
  <c r="K17"/>
  <c r="K18"/>
  <c r="K20"/>
  <c r="L5"/>
  <c r="K38"/>
  <c r="K37"/>
  <c r="K35"/>
  <c r="K34"/>
  <c r="K32"/>
  <c r="K30"/>
  <c r="K28"/>
  <c r="K27"/>
  <c r="K26"/>
  <c r="K25"/>
</calcChain>
</file>

<file path=xl/sharedStrings.xml><?xml version="1.0" encoding="utf-8"?>
<sst xmlns="http://schemas.openxmlformats.org/spreadsheetml/2006/main" count="66" uniqueCount="61">
  <si>
    <t>Criteria</t>
  </si>
  <si>
    <t>↓</t>
  </si>
  <si>
    <t xml:space="preserve">Accomplished Novice                                                                                                  </t>
  </si>
  <si>
    <t xml:space="preserve">Advanced Beginner                                                            </t>
  </si>
  <si>
    <t xml:space="preserve">Competent                                                   </t>
  </si>
  <si>
    <t>2 points</t>
  </si>
  <si>
    <t>3 points</t>
  </si>
  <si>
    <t>4 points</t>
  </si>
  <si>
    <t xml:space="preserve">History           OLDCARTS      </t>
  </si>
  <si>
    <t>No evidence of OLDCARTS format used to describe the symptom</t>
  </si>
  <si>
    <t>Half of appropriate OLDCARTS used to describe the symptom</t>
  </si>
  <si>
    <t>All appropriate OLDCARTS used to describe the symptom</t>
  </si>
  <si>
    <t>ROS</t>
  </si>
  <si>
    <t>Working hypotheses are not evident from reading  the history. Pertinent positives &amp; negatives are missing.</t>
  </si>
  <si>
    <t>Some of the working hypotheses are evident in the history as reflected in pertinent positives &amp; negatives.</t>
  </si>
  <si>
    <t>Most working hypotheses are evident in the history as reflected in pertinent positives &amp; negatives.</t>
  </si>
  <si>
    <t>SH/FH</t>
  </si>
  <si>
    <t>Both pertinent SH &amp; FH omitted</t>
  </si>
  <si>
    <t>Either pertinent SH or FH is omitted</t>
  </si>
  <si>
    <t>Both pertinent SH &amp; FH included</t>
  </si>
  <si>
    <t>Meds</t>
  </si>
  <si>
    <t>Medications and allergies omitted</t>
  </si>
  <si>
    <t>Either medications or allergies is omitted</t>
  </si>
  <si>
    <t>Both medications &amp; allergies are included</t>
  </si>
  <si>
    <t xml:space="preserve">Exam                            </t>
  </si>
  <si>
    <t xml:space="preserve">Exam includes 25-50% of systems &amp; exam techniques necessary to rule in or rule out the differential diagnoses </t>
  </si>
  <si>
    <t xml:space="preserve">Exam includes 50-75% of systems &amp; exam techniques necessary to rule in or rule out the differential diagnoses </t>
  </si>
  <si>
    <t xml:space="preserve">Exam includes all pertinent systems &amp; exam techniques necessary to rule in or rule out the differential diagnoses </t>
  </si>
  <si>
    <t xml:space="preserve">Assessment                    </t>
  </si>
  <si>
    <t>Assessment does not flow from the history and exam. No logical progression</t>
  </si>
  <si>
    <t>Assessment somewhat reflects history &amp; exam, but extraneous diagnoses included</t>
  </si>
  <si>
    <t>Only pertinent differential diagnoses are included in the assessment</t>
  </si>
  <si>
    <t xml:space="preserve">Overall note                         </t>
  </si>
  <si>
    <t>Documentation is disorganized and wordy</t>
  </si>
  <si>
    <t>Documentation is somewhat organized but contains unnecessary verbiage</t>
  </si>
  <si>
    <t>Documentation is organized and succinct</t>
  </si>
  <si>
    <t>Fails to recognize the difference between subjective &amp; objective data.</t>
  </si>
  <si>
    <t>Beginning to recognize the difference between subjective &amp; objective data</t>
  </si>
  <si>
    <t>Recognizes the difference between subjective &amp; objective data.</t>
  </si>
  <si>
    <t>Student's feedback</t>
  </si>
  <si>
    <t>Name</t>
  </si>
  <si>
    <t>Name:</t>
  </si>
  <si>
    <t>OLDCARTS</t>
  </si>
  <si>
    <t>Working HO</t>
  </si>
  <si>
    <t>Meds/allergies</t>
  </si>
  <si>
    <t>Case #:</t>
  </si>
  <si>
    <t>Exam</t>
  </si>
  <si>
    <t>Assessment</t>
  </si>
  <si>
    <t>Overall note</t>
  </si>
  <si>
    <t>Organization/verbiage</t>
  </si>
  <si>
    <t>Difference between S &amp; O</t>
  </si>
  <si>
    <t xml:space="preserve">Percent for assigment </t>
  </si>
  <si>
    <t>Grade for assignment</t>
  </si>
  <si>
    <t>© Sally Kennedy PhD, RN, FNP-C</t>
  </si>
  <si>
    <t>History</t>
  </si>
  <si>
    <t>Earned points</t>
  </si>
  <si>
    <t>Earned percentage</t>
  </si>
  <si>
    <t>Assignment #</t>
  </si>
  <si>
    <t>Criterion Value</t>
  </si>
  <si>
    <t>Totals</t>
  </si>
  <si>
    <t>Potential points</t>
  </si>
</sst>
</file>

<file path=xl/styles.xml><?xml version="1.0" encoding="utf-8"?>
<styleSheet xmlns="http://schemas.openxmlformats.org/spreadsheetml/2006/main">
  <numFmts count="1">
    <numFmt numFmtId="164" formatCode="m/d/yyyy\ h:mm:ss"/>
  </numFmts>
  <fonts count="18">
    <font>
      <sz val="10"/>
      <color rgb="FF000000"/>
      <name val="Arial"/>
    </font>
    <font>
      <sz val="10"/>
      <name val="Arial"/>
      <family val="2"/>
    </font>
    <font>
      <sz val="10"/>
      <color rgb="FF000000"/>
      <name val="Verdana"/>
      <family val="2"/>
    </font>
    <font>
      <sz val="10"/>
      <color rgb="FFFFFF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800080"/>
      <name val="Arial"/>
      <family val="2"/>
    </font>
    <font>
      <sz val="10"/>
      <color rgb="FF1155CC"/>
      <name val="Arial"/>
      <family val="2"/>
    </font>
    <font>
      <sz val="10"/>
      <color rgb="FF1155CC"/>
      <name val="Verdana"/>
      <family val="2"/>
    </font>
    <font>
      <sz val="10"/>
      <color rgb="FFCCCCCC"/>
      <name val="Arial"/>
      <family val="2"/>
    </font>
    <font>
      <sz val="10"/>
      <color rgb="FFCCCCCC"/>
      <name val="Verdana"/>
      <family val="2"/>
    </font>
    <font>
      <sz val="11"/>
      <color rgb="FF000000"/>
      <name val="Calibri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2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969696"/>
        <bgColor rgb="FF969696"/>
      </patternFill>
    </fill>
    <fill>
      <patternFill patternType="solid">
        <fgColor rgb="FFC0C0C0"/>
        <bgColor rgb="FFC0C0C0"/>
      </patternFill>
    </fill>
    <fill>
      <patternFill patternType="solid">
        <fgColor rgb="FF999999"/>
        <bgColor rgb="FF99999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rgb="FFC0C0C0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 tint="-0.14999847407452621"/>
        <bgColor rgb="FFFFFF99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 tint="-0.34998626667073579"/>
        <bgColor rgb="FFF1C232"/>
      </patternFill>
    </fill>
    <fill>
      <patternFill patternType="solid">
        <fgColor theme="0" tint="-0.34998626667073579"/>
        <bgColor rgb="FF3C78D8"/>
      </patternFill>
    </fill>
    <fill>
      <patternFill patternType="solid">
        <fgColor theme="0" tint="-0.34998626667073579"/>
        <bgColor rgb="FFC0C0C0"/>
      </patternFill>
    </fill>
    <fill>
      <patternFill patternType="solid">
        <fgColor theme="1"/>
        <bgColor rgb="FF000000"/>
      </patternFill>
    </fill>
    <fill>
      <patternFill patternType="solid">
        <fgColor theme="0" tint="-0.14999847407452621"/>
        <bgColor rgb="FF969696"/>
      </patternFill>
    </fill>
    <fill>
      <patternFill patternType="solid">
        <fgColor theme="0" tint="-0.249977111117893"/>
        <bgColor rgb="FF969696"/>
      </patternFill>
    </fill>
    <fill>
      <patternFill patternType="solid">
        <fgColor theme="0" tint="-0.34998626667073579"/>
        <bgColor rgb="FF969696"/>
      </patternFill>
    </fill>
    <fill>
      <patternFill patternType="solid">
        <fgColor theme="0" tint="-0.249977111117893"/>
        <bgColor rgb="FFCFE2F3"/>
      </patternFill>
    </fill>
    <fill>
      <patternFill patternType="solid">
        <fgColor theme="0" tint="-0.14999847407452621"/>
        <bgColor rgb="FFFFD966"/>
      </patternFill>
    </fill>
    <fill>
      <patternFill patternType="solid">
        <fgColor theme="0" tint="-0.14999847407452621"/>
        <bgColor rgb="FFF1C23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rgb="FFC0C0C0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7"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/>
    <xf numFmtId="0" fontId="2" fillId="2" borderId="6" xfId="0" applyFont="1" applyFill="1" applyBorder="1" applyAlignment="1"/>
    <xf numFmtId="0" fontId="2" fillId="2" borderId="0" xfId="0" applyFont="1" applyFill="1" applyAlignment="1"/>
    <xf numFmtId="0" fontId="3" fillId="3" borderId="7" xfId="0" applyFont="1" applyFill="1" applyBorder="1" applyAlignment="1">
      <alignment vertical="top"/>
    </xf>
    <xf numFmtId="0" fontId="4" fillId="3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2" fillId="4" borderId="2" xfId="0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0" fontId="5" fillId="2" borderId="1" xfId="0" applyFont="1" applyFill="1" applyBorder="1" applyAlignment="1">
      <alignment vertical="top" wrapText="1"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2" fillId="3" borderId="13" xfId="0" applyFont="1" applyFill="1" applyBorder="1" applyAlignment="1"/>
    <xf numFmtId="0" fontId="2" fillId="3" borderId="0" xfId="0" applyFont="1" applyFill="1" applyAlignment="1"/>
    <xf numFmtId="0" fontId="2" fillId="2" borderId="5" xfId="0" applyFont="1" applyFill="1" applyBorder="1" applyAlignment="1">
      <alignment horizontal="left"/>
    </xf>
    <xf numFmtId="0" fontId="5" fillId="5" borderId="0" xfId="0" applyFont="1" applyFill="1" applyAlignment="1">
      <alignment vertical="top" wrapText="1"/>
    </xf>
    <xf numFmtId="0" fontId="2" fillId="5" borderId="14" xfId="0" applyFont="1" applyFill="1" applyBorder="1" applyAlignment="1"/>
    <xf numFmtId="0" fontId="5" fillId="2" borderId="1" xfId="0" applyFont="1" applyFill="1" applyBorder="1" applyAlignment="1"/>
    <xf numFmtId="0" fontId="5" fillId="5" borderId="0" xfId="0" applyFont="1" applyFill="1" applyAlignment="1">
      <alignment horizontal="left" vertical="top" wrapText="1"/>
    </xf>
    <xf numFmtId="0" fontId="10" fillId="5" borderId="0" xfId="0" applyFont="1" applyFill="1" applyAlignment="1">
      <alignment wrapText="1"/>
    </xf>
    <xf numFmtId="0" fontId="11" fillId="5" borderId="14" xfId="0" applyFont="1" applyFill="1" applyBorder="1" applyAlignment="1"/>
    <xf numFmtId="0" fontId="2" fillId="2" borderId="7" xfId="0" applyFont="1" applyFill="1" applyBorder="1" applyAlignment="1"/>
    <xf numFmtId="0" fontId="2" fillId="2" borderId="11" xfId="0" applyFont="1" applyFill="1" applyBorder="1" applyAlignment="1"/>
    <xf numFmtId="0" fontId="2" fillId="2" borderId="13" xfId="0" applyFont="1" applyFill="1" applyBorder="1" applyAlignment="1"/>
    <xf numFmtId="0" fontId="2" fillId="2" borderId="4" xfId="0" applyFont="1" applyFill="1" applyBorder="1" applyAlignment="1"/>
    <xf numFmtId="0" fontId="2" fillId="2" borderId="14" xfId="0" applyFont="1" applyFill="1" applyBorder="1" applyAlignment="1"/>
    <xf numFmtId="0" fontId="2" fillId="2" borderId="2" xfId="0" applyFont="1" applyFill="1" applyBorder="1" applyAlignment="1"/>
    <xf numFmtId="0" fontId="2" fillId="6" borderId="6" xfId="0" applyFont="1" applyFill="1" applyBorder="1" applyAlignment="1"/>
    <xf numFmtId="0" fontId="2" fillId="6" borderId="8" xfId="0" applyFont="1" applyFill="1" applyBorder="1" applyAlignment="1"/>
    <xf numFmtId="0" fontId="0" fillId="0" borderId="0" xfId="0" applyFont="1" applyAlignment="1">
      <alignment wrapText="1"/>
    </xf>
    <xf numFmtId="0" fontId="5" fillId="10" borderId="10" xfId="0" applyFont="1" applyFill="1" applyBorder="1" applyAlignment="1">
      <alignment horizontal="center"/>
    </xf>
    <xf numFmtId="0" fontId="5" fillId="10" borderId="8" xfId="0" applyFont="1" applyFill="1" applyBorder="1" applyAlignment="1">
      <alignment horizontal="center"/>
    </xf>
    <xf numFmtId="0" fontId="14" fillId="11" borderId="3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9" fillId="13" borderId="1" xfId="0" applyFont="1" applyFill="1" applyBorder="1" applyAlignment="1"/>
    <xf numFmtId="0" fontId="5" fillId="14" borderId="6" xfId="0" applyFont="1" applyFill="1" applyBorder="1" applyAlignment="1">
      <alignment vertical="top" wrapText="1"/>
    </xf>
    <xf numFmtId="0" fontId="5" fillId="14" borderId="0" xfId="0" applyFont="1" applyFill="1" applyAlignment="1">
      <alignment horizontal="center" vertical="center"/>
    </xf>
    <xf numFmtId="0" fontId="2" fillId="14" borderId="12" xfId="0" applyFont="1" applyFill="1" applyBorder="1" applyAlignment="1">
      <alignment horizontal="center"/>
    </xf>
    <xf numFmtId="0" fontId="2" fillId="14" borderId="12" xfId="0" applyFont="1" applyFill="1" applyBorder="1" applyAlignment="1"/>
    <xf numFmtId="0" fontId="2" fillId="14" borderId="12" xfId="0" applyFont="1" applyFill="1" applyBorder="1" applyAlignment="1">
      <alignment wrapText="1"/>
    </xf>
    <xf numFmtId="0" fontId="2" fillId="14" borderId="12" xfId="0" applyFont="1" applyFill="1" applyBorder="1" applyAlignment="1">
      <alignment horizontal="center" wrapText="1"/>
    </xf>
    <xf numFmtId="0" fontId="2" fillId="14" borderId="11" xfId="0" applyFont="1" applyFill="1" applyBorder="1" applyAlignment="1">
      <alignment wrapText="1"/>
    </xf>
    <xf numFmtId="0" fontId="5" fillId="12" borderId="16" xfId="0" applyFont="1" applyFill="1" applyBorder="1" applyAlignment="1">
      <alignment horizontal="center" vertical="center"/>
    </xf>
    <xf numFmtId="0" fontId="5" fillId="14" borderId="6" xfId="0" applyFont="1" applyFill="1" applyBorder="1" applyAlignment="1">
      <alignment horizontal="left" vertical="top" wrapText="1"/>
    </xf>
    <xf numFmtId="0" fontId="5" fillId="14" borderId="12" xfId="0" applyFont="1" applyFill="1" applyBorder="1" applyAlignment="1">
      <alignment horizontal="center"/>
    </xf>
    <xf numFmtId="0" fontId="5" fillId="14" borderId="12" xfId="0" applyFont="1" applyFill="1" applyBorder="1" applyAlignment="1">
      <alignment wrapText="1"/>
    </xf>
    <xf numFmtId="0" fontId="5" fillId="14" borderId="12" xfId="0" applyFont="1" applyFill="1" applyBorder="1" applyAlignment="1">
      <alignment horizontal="center" wrapText="1"/>
    </xf>
    <xf numFmtId="0" fontId="5" fillId="14" borderId="11" xfId="0" applyFont="1" applyFill="1" applyBorder="1" applyAlignment="1">
      <alignment wrapText="1"/>
    </xf>
    <xf numFmtId="0" fontId="5" fillId="14" borderId="12" xfId="0" applyFont="1" applyFill="1" applyBorder="1" applyAlignment="1"/>
    <xf numFmtId="0" fontId="5" fillId="14" borderId="11" xfId="0" applyFont="1" applyFill="1" applyBorder="1" applyAlignment="1"/>
    <xf numFmtId="0" fontId="6" fillId="14" borderId="12" xfId="0" applyFont="1" applyFill="1" applyBorder="1" applyAlignment="1">
      <alignment wrapText="1"/>
    </xf>
    <xf numFmtId="0" fontId="5" fillId="14" borderId="6" xfId="0" applyFont="1" applyFill="1" applyBorder="1" applyAlignment="1">
      <alignment horizontal="center" vertical="center"/>
    </xf>
    <xf numFmtId="0" fontId="5" fillId="14" borderId="12" xfId="0" applyFont="1" applyFill="1" applyBorder="1" applyAlignment="1">
      <alignment vertical="top" wrapText="1"/>
    </xf>
    <xf numFmtId="0" fontId="7" fillId="14" borderId="12" xfId="0" applyFont="1" applyFill="1" applyBorder="1" applyAlignment="1">
      <alignment vertical="top" wrapText="1"/>
    </xf>
    <xf numFmtId="0" fontId="5" fillId="14" borderId="12" xfId="0" applyFont="1" applyFill="1" applyBorder="1" applyAlignment="1">
      <alignment horizontal="center" vertical="top"/>
    </xf>
    <xf numFmtId="0" fontId="5" fillId="14" borderId="12" xfId="0" applyFont="1" applyFill="1" applyBorder="1" applyAlignment="1">
      <alignment horizontal="center" vertical="top" wrapText="1"/>
    </xf>
    <xf numFmtId="0" fontId="5" fillId="14" borderId="11" xfId="0" applyFont="1" applyFill="1" applyBorder="1" applyAlignment="1">
      <alignment vertical="center" wrapText="1"/>
    </xf>
    <xf numFmtId="0" fontId="7" fillId="14" borderId="11" xfId="0" applyFont="1" applyFill="1" applyBorder="1" applyAlignment="1">
      <alignment vertical="top"/>
    </xf>
    <xf numFmtId="0" fontId="6" fillId="14" borderId="11" xfId="0" applyFont="1" applyFill="1" applyBorder="1" applyAlignment="1">
      <alignment wrapText="1"/>
    </xf>
    <xf numFmtId="0" fontId="5" fillId="14" borderId="13" xfId="0" applyFont="1" applyFill="1" applyBorder="1" applyAlignment="1">
      <alignment horizontal="center"/>
    </xf>
    <xf numFmtId="0" fontId="1" fillId="15" borderId="1" xfId="0" applyFont="1" applyFill="1" applyBorder="1" applyAlignment="1">
      <alignment wrapText="1"/>
    </xf>
    <xf numFmtId="0" fontId="5" fillId="12" borderId="17" xfId="0" applyFont="1" applyFill="1" applyBorder="1" applyAlignment="1">
      <alignment horizontal="center" vertical="center"/>
    </xf>
    <xf numFmtId="0" fontId="5" fillId="12" borderId="18" xfId="0" applyFont="1" applyFill="1" applyBorder="1" applyAlignment="1">
      <alignment horizontal="center" vertical="center"/>
    </xf>
    <xf numFmtId="0" fontId="15" fillId="16" borderId="4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horizontal="center" vertical="center"/>
    </xf>
    <xf numFmtId="0" fontId="15" fillId="17" borderId="4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/>
    </xf>
    <xf numFmtId="0" fontId="5" fillId="9" borderId="10" xfId="0" applyFont="1" applyFill="1" applyBorder="1" applyAlignment="1">
      <alignment horizontal="center" vertical="top"/>
    </xf>
    <xf numFmtId="0" fontId="17" fillId="14" borderId="3" xfId="0" applyFont="1" applyFill="1" applyBorder="1" applyAlignment="1">
      <alignment horizontal="center" vertical="center"/>
    </xf>
    <xf numFmtId="0" fontId="5" fillId="14" borderId="10" xfId="0" applyFont="1" applyFill="1" applyBorder="1" applyAlignment="1">
      <alignment horizontal="center" wrapText="1"/>
    </xf>
    <xf numFmtId="0" fontId="5" fillId="14" borderId="10" xfId="0" applyFont="1" applyFill="1" applyBorder="1" applyAlignment="1">
      <alignment horizontal="center" vertical="top" wrapText="1"/>
    </xf>
    <xf numFmtId="0" fontId="5" fillId="14" borderId="10" xfId="0" applyFont="1" applyFill="1" applyBorder="1" applyAlignment="1">
      <alignment horizontal="center"/>
    </xf>
    <xf numFmtId="0" fontId="15" fillId="18" borderId="4" xfId="0" applyFont="1" applyFill="1" applyBorder="1" applyAlignment="1">
      <alignment horizontal="center" vertical="center" wrapText="1"/>
    </xf>
    <xf numFmtId="0" fontId="15" fillId="18" borderId="9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vertical="top" wrapText="1"/>
    </xf>
    <xf numFmtId="0" fontId="9" fillId="13" borderId="2" xfId="0" applyFont="1" applyFill="1" applyBorder="1" applyAlignment="1"/>
    <xf numFmtId="0" fontId="4" fillId="13" borderId="6" xfId="0" applyFont="1" applyFill="1" applyBorder="1" applyAlignment="1">
      <alignment horizontal="right"/>
    </xf>
    <xf numFmtId="2" fontId="2" fillId="14" borderId="11" xfId="0" applyNumberFormat="1" applyFont="1" applyFill="1" applyBorder="1" applyAlignment="1"/>
    <xf numFmtId="0" fontId="4" fillId="10" borderId="2" xfId="0" applyFont="1" applyFill="1" applyBorder="1" applyAlignment="1">
      <alignment horizontal="right"/>
    </xf>
    <xf numFmtId="0" fontId="2" fillId="10" borderId="2" xfId="0" applyFont="1" applyFill="1" applyBorder="1" applyAlignment="1"/>
    <xf numFmtId="0" fontId="4" fillId="19" borderId="5" xfId="0" applyFont="1" applyFill="1" applyBorder="1" applyAlignment="1">
      <alignment horizontal="right"/>
    </xf>
    <xf numFmtId="0" fontId="2" fillId="19" borderId="7" xfId="0" applyFont="1" applyFill="1" applyBorder="1" applyAlignment="1"/>
    <xf numFmtId="0" fontId="2" fillId="6" borderId="19" xfId="0" applyFont="1" applyFill="1" applyBorder="1" applyAlignment="1"/>
    <xf numFmtId="0" fontId="2" fillId="9" borderId="20" xfId="0" applyFont="1" applyFill="1" applyBorder="1" applyAlignment="1"/>
    <xf numFmtId="0" fontId="2" fillId="6" borderId="21" xfId="0" applyFont="1" applyFill="1" applyBorder="1" applyAlignment="1"/>
    <xf numFmtId="0" fontId="5" fillId="23" borderId="2" xfId="0" applyFont="1" applyFill="1" applyBorder="1" applyAlignment="1">
      <alignment vertical="top" wrapText="1"/>
    </xf>
    <xf numFmtId="0" fontId="1" fillId="23" borderId="5" xfId="0" applyFont="1" applyFill="1" applyBorder="1" applyAlignment="1">
      <alignment vertical="top" wrapText="1"/>
    </xf>
    <xf numFmtId="0" fontId="5" fillId="23" borderId="5" xfId="0" applyFont="1" applyFill="1" applyBorder="1" applyAlignment="1">
      <alignment vertical="top" wrapText="1"/>
    </xf>
    <xf numFmtId="0" fontId="5" fillId="24" borderId="5" xfId="0" applyFont="1" applyFill="1" applyBorder="1" applyAlignment="1">
      <alignment vertical="top" wrapText="1"/>
    </xf>
    <xf numFmtId="0" fontId="1" fillId="23" borderId="7" xfId="0" applyFont="1" applyFill="1" applyBorder="1" applyAlignment="1">
      <alignment wrapText="1"/>
    </xf>
    <xf numFmtId="0" fontId="1" fillId="25" borderId="1" xfId="0" applyFont="1" applyFill="1" applyBorder="1" applyAlignment="1">
      <alignment wrapText="1"/>
    </xf>
    <xf numFmtId="0" fontId="5" fillId="23" borderId="11" xfId="0" applyFont="1" applyFill="1" applyBorder="1" applyAlignment="1">
      <alignment vertical="center" wrapText="1"/>
    </xf>
    <xf numFmtId="0" fontId="5" fillId="23" borderId="11" xfId="0" applyFont="1" applyFill="1" applyBorder="1" applyAlignment="1">
      <alignment vertical="top" wrapText="1"/>
    </xf>
    <xf numFmtId="0" fontId="5" fillId="23" borderId="11" xfId="0" applyFont="1" applyFill="1" applyBorder="1" applyAlignment="1">
      <alignment wrapText="1"/>
    </xf>
    <xf numFmtId="0" fontId="2" fillId="26" borderId="3" xfId="0" applyFont="1" applyFill="1" applyBorder="1" applyAlignment="1">
      <alignment horizontal="left"/>
    </xf>
    <xf numFmtId="164" fontId="2" fillId="23" borderId="6" xfId="0" applyNumberFormat="1" applyFont="1" applyFill="1" applyBorder="1" applyAlignment="1">
      <alignment horizontal="left"/>
    </xf>
    <xf numFmtId="0" fontId="2" fillId="23" borderId="6" xfId="0" applyFont="1" applyFill="1" applyBorder="1" applyAlignment="1"/>
    <xf numFmtId="0" fontId="2" fillId="23" borderId="6" xfId="0" applyFont="1" applyFill="1" applyBorder="1" applyAlignment="1">
      <alignment horizontal="left"/>
    </xf>
    <xf numFmtId="0" fontId="5" fillId="23" borderId="0" xfId="0" applyFont="1" applyFill="1" applyAlignment="1">
      <alignment horizontal="left" vertical="top" wrapText="1"/>
    </xf>
    <xf numFmtId="0" fontId="2" fillId="23" borderId="0" xfId="0" applyFont="1" applyFill="1" applyAlignment="1">
      <alignment vertical="top"/>
    </xf>
    <xf numFmtId="0" fontId="2" fillId="23" borderId="14" xfId="0" applyFont="1" applyFill="1" applyBorder="1" applyAlignment="1"/>
    <xf numFmtId="0" fontId="5" fillId="23" borderId="24" xfId="0" applyFont="1" applyFill="1" applyBorder="1" applyAlignment="1">
      <alignment vertical="top" wrapText="1"/>
    </xf>
    <xf numFmtId="0" fontId="2" fillId="23" borderId="25" xfId="0" applyFont="1" applyFill="1" applyBorder="1" applyAlignment="1"/>
    <xf numFmtId="0" fontId="5" fillId="23" borderId="23" xfId="0" applyFont="1" applyFill="1" applyBorder="1" applyAlignment="1">
      <alignment vertical="top" wrapText="1"/>
    </xf>
    <xf numFmtId="0" fontId="2" fillId="23" borderId="26" xfId="0" applyFont="1" applyFill="1" applyBorder="1" applyAlignment="1"/>
    <xf numFmtId="0" fontId="1" fillId="2" borderId="27" xfId="0" applyFont="1" applyFill="1" applyBorder="1" applyAlignment="1">
      <alignment wrapText="1"/>
    </xf>
    <xf numFmtId="0" fontId="12" fillId="24" borderId="23" xfId="0" applyFont="1" applyFill="1" applyBorder="1" applyAlignment="1"/>
    <xf numFmtId="2" fontId="2" fillId="22" borderId="26" xfId="0" applyNumberFormat="1" applyFont="1" applyFill="1" applyBorder="1" applyAlignment="1"/>
    <xf numFmtId="0" fontId="4" fillId="22" borderId="23" xfId="0" applyFont="1" applyFill="1" applyBorder="1" applyAlignment="1"/>
    <xf numFmtId="0" fontId="3" fillId="3" borderId="8" xfId="0" applyFont="1" applyFill="1" applyBorder="1" applyAlignment="1"/>
    <xf numFmtId="0" fontId="2" fillId="10" borderId="8" xfId="0" applyFont="1" applyFill="1" applyBorder="1" applyAlignment="1">
      <alignment horizontal="center"/>
    </xf>
    <xf numFmtId="0" fontId="13" fillId="11" borderId="28" xfId="0" applyFont="1" applyFill="1" applyBorder="1" applyAlignment="1">
      <alignment horizontal="center"/>
    </xf>
    <xf numFmtId="0" fontId="15" fillId="16" borderId="15" xfId="0" applyFont="1" applyFill="1" applyBorder="1" applyAlignment="1">
      <alignment horizontal="center" vertical="top"/>
    </xf>
    <xf numFmtId="0" fontId="2" fillId="9" borderId="8" xfId="0" applyFont="1" applyFill="1" applyBorder="1" applyAlignment="1">
      <alignment horizontal="center"/>
    </xf>
    <xf numFmtId="0" fontId="13" fillId="9" borderId="28" xfId="0" applyFont="1" applyFill="1" applyBorder="1" applyAlignment="1">
      <alignment horizontal="center"/>
    </xf>
    <xf numFmtId="0" fontId="15" fillId="17" borderId="15" xfId="0" applyFont="1" applyFill="1" applyBorder="1" applyAlignment="1">
      <alignment horizontal="center" vertical="top" wrapText="1"/>
    </xf>
    <xf numFmtId="0" fontId="2" fillId="14" borderId="8" xfId="0" applyFont="1" applyFill="1" applyBorder="1" applyAlignment="1">
      <alignment horizontal="center" wrapText="1"/>
    </xf>
    <xf numFmtId="0" fontId="13" fillId="14" borderId="28" xfId="0" applyFont="1" applyFill="1" applyBorder="1" applyAlignment="1">
      <alignment horizontal="center"/>
    </xf>
    <xf numFmtId="0" fontId="15" fillId="20" borderId="2" xfId="0" applyFont="1" applyFill="1" applyBorder="1" applyAlignment="1">
      <alignment wrapText="1"/>
    </xf>
    <xf numFmtId="0" fontId="15" fillId="21" borderId="22" xfId="0" applyFont="1" applyFill="1" applyBorder="1" applyAlignment="1">
      <alignment wrapText="1"/>
    </xf>
    <xf numFmtId="0" fontId="15" fillId="21" borderId="10" xfId="0" applyFont="1" applyFill="1" applyBorder="1" applyAlignment="1">
      <alignment wrapText="1"/>
    </xf>
    <xf numFmtId="0" fontId="15" fillId="22" borderId="12" xfId="0" applyFont="1" applyFill="1" applyBorder="1" applyAlignment="1">
      <alignment wrapText="1"/>
    </xf>
    <xf numFmtId="0" fontId="15" fillId="22" borderId="11" xfId="0" applyFont="1" applyFill="1" applyBorder="1" applyAlignment="1">
      <alignment wrapText="1"/>
    </xf>
    <xf numFmtId="0" fontId="2" fillId="7" borderId="10" xfId="0" applyFont="1" applyFill="1" applyBorder="1" applyAlignment="1"/>
    <xf numFmtId="0" fontId="1" fillId="8" borderId="12" xfId="0" applyFont="1" applyFill="1" applyBorder="1" applyAlignment="1">
      <alignment wrapText="1"/>
    </xf>
    <xf numFmtId="0" fontId="2" fillId="2" borderId="10" xfId="0" applyFont="1" applyFill="1" applyBorder="1" applyAlignment="1">
      <alignment vertical="center"/>
    </xf>
    <xf numFmtId="0" fontId="1" fillId="0" borderId="1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F132"/>
  <sheetViews>
    <sheetView showGridLines="0" tabSelected="1" zoomScale="125" zoomScaleNormal="125" zoomScalePageLayoutView="125" workbookViewId="0">
      <selection activeCell="C1" sqref="C1"/>
    </sheetView>
  </sheetViews>
  <sheetFormatPr defaultColWidth="14.42578125" defaultRowHeight="12.75" customHeight="1"/>
  <cols>
    <col min="1" max="1" width="1.7109375" style="37" customWidth="1"/>
    <col min="2" max="2" width="0.7109375" style="37" customWidth="1"/>
    <col min="3" max="3" width="13.28515625" customWidth="1"/>
    <col min="4" max="4" width="7.28515625" customWidth="1"/>
    <col min="5" max="5" width="4.42578125" customWidth="1"/>
    <col min="6" max="6" width="29.42578125" customWidth="1"/>
    <col min="7" max="7" width="6" customWidth="1"/>
    <col min="8" max="8" width="32.140625" customWidth="1"/>
    <col min="9" max="9" width="5.42578125" customWidth="1"/>
    <col min="10" max="10" width="30.7109375" customWidth="1"/>
    <col min="11" max="11" width="18.7109375" customWidth="1"/>
    <col min="12" max="12" width="24.28515625" customWidth="1"/>
    <col min="13" max="58" width="12.7109375" customWidth="1"/>
  </cols>
  <sheetData>
    <row r="1" spans="3:58" ht="30" customHeight="1">
      <c r="C1" s="42" t="s">
        <v>0</v>
      </c>
      <c r="D1" s="41" t="s">
        <v>58</v>
      </c>
      <c r="E1" s="40" t="s">
        <v>1</v>
      </c>
      <c r="F1" s="72" t="s">
        <v>2</v>
      </c>
      <c r="G1" s="73" t="s">
        <v>1</v>
      </c>
      <c r="H1" s="74" t="s">
        <v>3</v>
      </c>
      <c r="I1" s="77" t="s">
        <v>1</v>
      </c>
      <c r="J1" s="81" t="s">
        <v>4</v>
      </c>
      <c r="K1" s="83" t="s">
        <v>59</v>
      </c>
      <c r="L1" s="2"/>
      <c r="M1" s="2"/>
      <c r="N1" s="2"/>
      <c r="O1" s="2"/>
      <c r="P1" s="2"/>
      <c r="Q1" s="3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</row>
    <row r="2" spans="3:58" ht="15.75" customHeight="1">
      <c r="C2" s="5"/>
      <c r="D2" s="119"/>
      <c r="E2" s="121">
        <v>2</v>
      </c>
      <c r="F2" s="122" t="s">
        <v>5</v>
      </c>
      <c r="G2" s="124">
        <v>3</v>
      </c>
      <c r="H2" s="125" t="s">
        <v>6</v>
      </c>
      <c r="I2" s="127">
        <v>4</v>
      </c>
      <c r="J2" s="82" t="s">
        <v>7</v>
      </c>
      <c r="K2" s="6"/>
      <c r="L2" s="7"/>
      <c r="M2" s="2"/>
      <c r="N2" s="2"/>
      <c r="O2" s="2"/>
      <c r="P2" s="2"/>
      <c r="Q2" s="3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</row>
    <row r="3" spans="3:58" ht="24.75" customHeight="1">
      <c r="C3" s="95" t="s">
        <v>8</v>
      </c>
      <c r="D3" s="51">
        <v>4</v>
      </c>
      <c r="E3" s="120"/>
      <c r="F3" s="101" t="s">
        <v>9</v>
      </c>
      <c r="G3" s="123"/>
      <c r="H3" s="101" t="s">
        <v>10</v>
      </c>
      <c r="I3" s="126">
        <v>4</v>
      </c>
      <c r="J3" s="101" t="s">
        <v>11</v>
      </c>
      <c r="K3" s="8">
        <f>MAX(E3,G3,I3)*4</f>
        <v>16</v>
      </c>
      <c r="L3" s="2"/>
      <c r="M3" s="2"/>
      <c r="N3" s="2"/>
      <c r="O3" s="2"/>
      <c r="P3" s="2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</row>
    <row r="4" spans="3:58" ht="14.25" customHeight="1">
      <c r="C4" s="44"/>
      <c r="D4" s="45"/>
      <c r="E4" s="46"/>
      <c r="F4" s="47"/>
      <c r="G4" s="46"/>
      <c r="H4" s="48"/>
      <c r="I4" s="49"/>
      <c r="J4" s="50"/>
      <c r="K4" s="9"/>
      <c r="L4" s="2"/>
      <c r="M4" s="2"/>
      <c r="N4" s="2"/>
      <c r="O4" s="2"/>
      <c r="P4" s="2"/>
      <c r="Q4" s="3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3:58" ht="36.75" customHeight="1">
      <c r="C5" s="96" t="s">
        <v>12</v>
      </c>
      <c r="D5" s="70">
        <v>4</v>
      </c>
      <c r="E5" s="38"/>
      <c r="F5" s="101" t="s">
        <v>13</v>
      </c>
      <c r="G5" s="75"/>
      <c r="H5" s="101" t="s">
        <v>14</v>
      </c>
      <c r="I5" s="78">
        <v>4</v>
      </c>
      <c r="J5" s="101" t="s">
        <v>15</v>
      </c>
      <c r="K5" s="8">
        <f>MAX(E5,G5,I5)*4</f>
        <v>16</v>
      </c>
      <c r="L5" s="2">
        <f>PRODUCT(K5)</f>
        <v>16</v>
      </c>
      <c r="M5" s="2"/>
      <c r="N5" s="2"/>
      <c r="O5" s="2"/>
      <c r="P5" s="2"/>
      <c r="Q5" s="3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</row>
    <row r="6" spans="3:58" ht="14.25" customHeight="1">
      <c r="C6" s="52"/>
      <c r="D6" s="45"/>
      <c r="E6" s="53"/>
      <c r="F6" s="54"/>
      <c r="G6" s="53"/>
      <c r="H6" s="54"/>
      <c r="I6" s="55"/>
      <c r="J6" s="54"/>
      <c r="K6" s="10"/>
      <c r="L6" s="2"/>
      <c r="M6" s="2"/>
      <c r="N6" s="2"/>
      <c r="O6" s="2"/>
      <c r="P6" s="2"/>
      <c r="Q6" s="3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</row>
    <row r="7" spans="3:58" ht="14.25" customHeight="1">
      <c r="C7" s="96" t="s">
        <v>16</v>
      </c>
      <c r="D7" s="70">
        <v>2</v>
      </c>
      <c r="E7" s="38"/>
      <c r="F7" s="102" t="s">
        <v>17</v>
      </c>
      <c r="G7" s="76"/>
      <c r="H7" s="102" t="s">
        <v>18</v>
      </c>
      <c r="I7" s="79">
        <v>4</v>
      </c>
      <c r="J7" s="102" t="s">
        <v>19</v>
      </c>
      <c r="K7" s="8">
        <f>MAX(E7,G7,I7)*2</f>
        <v>8</v>
      </c>
      <c r="L7" s="2"/>
      <c r="M7" s="2"/>
      <c r="N7" s="2"/>
      <c r="O7" s="2"/>
      <c r="P7" s="2"/>
      <c r="Q7" s="3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</row>
    <row r="8" spans="3:58" ht="14.25" customHeight="1">
      <c r="C8" s="52"/>
      <c r="D8" s="45"/>
      <c r="E8" s="53"/>
      <c r="F8" s="54"/>
      <c r="G8" s="53"/>
      <c r="H8" s="54"/>
      <c r="I8" s="55"/>
      <c r="J8" s="56"/>
      <c r="K8" s="9"/>
      <c r="L8" s="2"/>
      <c r="M8" s="2"/>
      <c r="N8" s="2"/>
      <c r="O8" s="2"/>
      <c r="P8" s="2"/>
      <c r="Q8" s="3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</row>
    <row r="9" spans="3:58" ht="24.75" customHeight="1">
      <c r="C9" s="96" t="s">
        <v>20</v>
      </c>
      <c r="D9" s="70">
        <v>2</v>
      </c>
      <c r="E9" s="38"/>
      <c r="F9" s="102" t="s">
        <v>21</v>
      </c>
      <c r="G9" s="75"/>
      <c r="H9" s="102" t="s">
        <v>22</v>
      </c>
      <c r="I9" s="78">
        <v>4</v>
      </c>
      <c r="J9" s="103" t="s">
        <v>23</v>
      </c>
      <c r="K9" s="8">
        <f>MAX(E9,G9,I9)*2</f>
        <v>8</v>
      </c>
      <c r="L9" s="2"/>
      <c r="M9" s="2"/>
      <c r="N9" s="2"/>
      <c r="O9" s="2"/>
      <c r="P9" s="2"/>
      <c r="Q9" s="3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</row>
    <row r="10" spans="3:58" ht="14.25" customHeight="1">
      <c r="C10" s="44"/>
      <c r="D10" s="45"/>
      <c r="E10" s="53"/>
      <c r="F10" s="57"/>
      <c r="G10" s="53"/>
      <c r="H10" s="57"/>
      <c r="I10" s="55"/>
      <c r="J10" s="58"/>
      <c r="K10" s="9"/>
      <c r="L10" s="2"/>
      <c r="M10" s="2"/>
      <c r="N10" s="2"/>
      <c r="O10" s="2"/>
      <c r="P10" s="2"/>
      <c r="Q10" s="3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</row>
    <row r="11" spans="3:58" ht="36.75" customHeight="1">
      <c r="C11" s="97" t="s">
        <v>24</v>
      </c>
      <c r="D11" s="70">
        <v>4</v>
      </c>
      <c r="E11" s="38"/>
      <c r="F11" s="101" t="s">
        <v>25</v>
      </c>
      <c r="G11" s="76"/>
      <c r="H11" s="101" t="s">
        <v>26</v>
      </c>
      <c r="I11" s="79">
        <v>4</v>
      </c>
      <c r="J11" s="103" t="s">
        <v>27</v>
      </c>
      <c r="K11" s="8">
        <f>MAX(E11,G11,I11)*4</f>
        <v>16</v>
      </c>
      <c r="L11" s="2"/>
      <c r="M11" s="2"/>
      <c r="N11" s="2"/>
      <c r="O11" s="2"/>
      <c r="P11" s="2"/>
      <c r="Q11" s="3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</row>
    <row r="12" spans="3:58" ht="14.25" customHeight="1">
      <c r="C12" s="44"/>
      <c r="D12" s="45"/>
      <c r="E12" s="53"/>
      <c r="F12" s="59"/>
      <c r="G12" s="63"/>
      <c r="H12" s="59"/>
      <c r="I12" s="64"/>
      <c r="J12" s="67"/>
      <c r="K12" s="9"/>
      <c r="L12" s="2"/>
      <c r="M12" s="2"/>
      <c r="N12" s="2"/>
      <c r="O12" s="2"/>
      <c r="P12" s="2"/>
      <c r="Q12" s="3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</row>
    <row r="13" spans="3:58" ht="36.75" customHeight="1">
      <c r="C13" s="97" t="s">
        <v>28</v>
      </c>
      <c r="D13" s="70">
        <v>4</v>
      </c>
      <c r="E13" s="38"/>
      <c r="F13" s="102" t="s">
        <v>29</v>
      </c>
      <c r="G13" s="75"/>
      <c r="H13" s="101" t="s">
        <v>30</v>
      </c>
      <c r="I13" s="80">
        <v>4</v>
      </c>
      <c r="J13" s="101" t="s">
        <v>31</v>
      </c>
      <c r="K13" s="8">
        <f>MAX(E13,G13,I13)*4</f>
        <v>16</v>
      </c>
      <c r="L13" s="2"/>
      <c r="M13" s="2"/>
      <c r="N13" s="2"/>
      <c r="O13" s="2"/>
      <c r="P13" s="2"/>
      <c r="Q13" s="3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</row>
    <row r="14" spans="3:58" ht="14.25" customHeight="1">
      <c r="C14" s="44"/>
      <c r="D14" s="45"/>
      <c r="E14" s="53"/>
      <c r="F14" s="62"/>
      <c r="G14" s="53"/>
      <c r="H14" s="62"/>
      <c r="I14" s="53"/>
      <c r="J14" s="66"/>
      <c r="K14" s="9"/>
      <c r="L14" s="2"/>
      <c r="M14" s="2"/>
      <c r="N14" s="2"/>
      <c r="O14" s="2"/>
      <c r="P14" s="2"/>
      <c r="Q14" s="3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3:58" ht="24" customHeight="1">
      <c r="C15" s="97" t="s">
        <v>32</v>
      </c>
      <c r="D15" s="71">
        <v>3</v>
      </c>
      <c r="E15" s="38"/>
      <c r="F15" s="102" t="s">
        <v>33</v>
      </c>
      <c r="G15" s="75"/>
      <c r="H15" s="102" t="s">
        <v>34</v>
      </c>
      <c r="I15" s="78">
        <v>4</v>
      </c>
      <c r="J15" s="102" t="s">
        <v>35</v>
      </c>
      <c r="K15" s="8">
        <f>MAX(E15,G15,I15)*3</f>
        <v>12</v>
      </c>
      <c r="L15" s="2"/>
      <c r="M15" s="2"/>
      <c r="N15" s="2"/>
      <c r="O15" s="2"/>
      <c r="P15" s="2"/>
      <c r="Q15" s="3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</row>
    <row r="16" spans="3:58" ht="14.25" customHeight="1">
      <c r="C16" s="98"/>
      <c r="D16" s="60"/>
      <c r="E16" s="68"/>
      <c r="F16" s="61"/>
      <c r="G16" s="53"/>
      <c r="H16" s="61"/>
      <c r="I16" s="55"/>
      <c r="J16" s="65"/>
      <c r="K16" s="9"/>
      <c r="L16" s="2"/>
      <c r="M16" s="2"/>
      <c r="N16" s="2"/>
      <c r="O16" s="2"/>
      <c r="P16" s="2"/>
      <c r="Q16" s="3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</row>
    <row r="17" spans="3:58" ht="24.75" customHeight="1">
      <c r="C17" s="99"/>
      <c r="D17" s="71">
        <v>2</v>
      </c>
      <c r="E17" s="39"/>
      <c r="F17" s="102" t="s">
        <v>36</v>
      </c>
      <c r="G17" s="76"/>
      <c r="H17" s="102" t="s">
        <v>37</v>
      </c>
      <c r="I17" s="79">
        <v>4</v>
      </c>
      <c r="J17" s="102" t="s">
        <v>38</v>
      </c>
      <c r="K17" s="8">
        <f>MAX(E17,G17,I17)*2</f>
        <v>8</v>
      </c>
      <c r="L17" s="2"/>
      <c r="M17" s="2"/>
      <c r="N17" s="2"/>
      <c r="O17" s="2"/>
      <c r="P17" s="2"/>
      <c r="Q17" s="3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</row>
    <row r="18" spans="3:58">
      <c r="C18" s="84"/>
      <c r="D18" s="43"/>
      <c r="E18" s="43"/>
      <c r="F18" s="43"/>
      <c r="G18" s="43"/>
      <c r="H18" s="43"/>
      <c r="I18" s="43"/>
      <c r="J18" s="88" t="s">
        <v>56</v>
      </c>
      <c r="K18" s="89">
        <f>SUM(K3,K5,K7,K9,K11,K13,K15,K17)</f>
        <v>100</v>
      </c>
      <c r="L18" s="2"/>
      <c r="M18" s="2"/>
      <c r="N18" s="2"/>
      <c r="O18" s="2"/>
      <c r="P18" s="2"/>
      <c r="Q18" s="3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</row>
    <row r="19" spans="3:58" ht="14.25" customHeight="1">
      <c r="C19" s="84"/>
      <c r="D19" s="43"/>
      <c r="E19" s="43"/>
      <c r="F19" s="43"/>
      <c r="G19" s="43"/>
      <c r="H19" s="43"/>
      <c r="I19" s="43"/>
      <c r="J19" s="90" t="s">
        <v>60</v>
      </c>
      <c r="K19" s="91">
        <v>15</v>
      </c>
      <c r="L19" s="11"/>
      <c r="M19" s="2"/>
      <c r="N19" s="2"/>
      <c r="O19" s="2"/>
      <c r="P19" s="2"/>
      <c r="Q19" s="3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</row>
    <row r="20" spans="3:58">
      <c r="C20" s="84"/>
      <c r="D20" s="43"/>
      <c r="E20" s="43"/>
      <c r="F20" s="43"/>
      <c r="G20" s="43"/>
      <c r="H20" s="85"/>
      <c r="I20" s="43"/>
      <c r="J20" s="86" t="s">
        <v>55</v>
      </c>
      <c r="K20" s="87">
        <f>PRODUCT(K18:K19)/100</f>
        <v>15</v>
      </c>
      <c r="L20" s="2"/>
      <c r="M20" s="2"/>
      <c r="N20" s="2"/>
      <c r="O20" s="2"/>
      <c r="P20" s="2"/>
      <c r="Q20" s="3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</row>
    <row r="21" spans="3:58">
      <c r="C21" s="1"/>
      <c r="D21" s="69"/>
      <c r="E21" s="1"/>
      <c r="F21" s="69"/>
      <c r="G21" s="1"/>
      <c r="H21" s="12"/>
      <c r="I21" s="1"/>
      <c r="J21" s="13"/>
      <c r="K21" s="14"/>
      <c r="L21" s="2"/>
      <c r="M21" s="2"/>
      <c r="N21" s="2"/>
      <c r="O21" s="2"/>
      <c r="P21" s="2"/>
      <c r="Q21" s="3"/>
      <c r="R21" s="4"/>
      <c r="S21" s="4"/>
      <c r="T21" s="4"/>
      <c r="U21" s="4"/>
    </row>
    <row r="22" spans="3:58">
      <c r="C22" s="100"/>
      <c r="D22" s="1"/>
      <c r="E22" s="69"/>
      <c r="F22" s="1"/>
      <c r="G22" s="1"/>
      <c r="H22" s="15"/>
      <c r="I22" s="1"/>
      <c r="J22" s="16"/>
      <c r="K22" s="14"/>
      <c r="L22" s="2"/>
      <c r="M22" s="2"/>
      <c r="N22" s="2"/>
      <c r="O22" s="2"/>
      <c r="P22" s="2"/>
      <c r="Q22" s="3"/>
      <c r="R22" s="4"/>
      <c r="S22" s="4"/>
      <c r="T22" s="4"/>
      <c r="U22" s="4"/>
    </row>
    <row r="23" spans="3:58">
      <c r="C23" s="1"/>
      <c r="D23" s="1"/>
      <c r="E23" s="1"/>
      <c r="F23" s="69"/>
      <c r="G23" s="1"/>
      <c r="H23" s="128" t="s">
        <v>39</v>
      </c>
      <c r="I23" s="1"/>
      <c r="J23" s="1"/>
      <c r="K23" s="1"/>
      <c r="L23" s="2"/>
      <c r="M23" s="2"/>
      <c r="N23" s="2"/>
      <c r="O23" s="2"/>
      <c r="P23" s="2"/>
      <c r="Q23" s="3"/>
      <c r="R23" s="4"/>
      <c r="S23" s="4"/>
      <c r="T23" s="4"/>
      <c r="U23" s="4"/>
    </row>
    <row r="24" spans="3:58" ht="14.25" customHeight="1">
      <c r="C24" s="1"/>
      <c r="D24" s="1"/>
      <c r="E24" s="1"/>
      <c r="F24" s="1"/>
      <c r="G24" s="1"/>
      <c r="H24" s="129" t="s">
        <v>40</v>
      </c>
      <c r="I24" s="130" t="s">
        <v>57</v>
      </c>
      <c r="J24" s="131"/>
      <c r="K24" s="132"/>
      <c r="L24" s="2"/>
      <c r="M24" s="17"/>
      <c r="N24" s="2"/>
      <c r="O24" s="2"/>
      <c r="P24" s="2"/>
      <c r="Q24" s="3"/>
      <c r="R24" s="4"/>
      <c r="S24" s="4"/>
      <c r="T24" s="4"/>
      <c r="U24" s="4"/>
    </row>
    <row r="25" spans="3:58">
      <c r="C25" s="2"/>
      <c r="D25" s="2"/>
      <c r="E25" s="2"/>
      <c r="F25" s="18" t="s">
        <v>41</v>
      </c>
      <c r="G25" s="19"/>
      <c r="H25" s="104" t="s">
        <v>54</v>
      </c>
      <c r="I25" s="20"/>
      <c r="J25" s="111" t="s">
        <v>42</v>
      </c>
      <c r="K25" s="112">
        <f>MAX(E3,G3,I3)*4</f>
        <v>16</v>
      </c>
      <c r="L25" s="2"/>
      <c r="M25" s="17"/>
      <c r="N25" s="2"/>
      <c r="O25" s="2"/>
      <c r="P25" s="2"/>
      <c r="Q25" s="3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</row>
    <row r="26" spans="3:58">
      <c r="C26" s="2"/>
      <c r="D26" s="2"/>
      <c r="E26" s="2"/>
      <c r="F26" s="12"/>
      <c r="G26" s="19"/>
      <c r="H26" s="92"/>
      <c r="I26" s="21"/>
      <c r="J26" s="113" t="s">
        <v>43</v>
      </c>
      <c r="K26" s="114">
        <f>MAX(E5,G5,I5)*4</f>
        <v>16</v>
      </c>
      <c r="L26" s="2"/>
      <c r="M26" s="17"/>
      <c r="N26" s="2"/>
      <c r="O26" s="2"/>
      <c r="P26" s="2"/>
      <c r="Q26" s="3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</row>
    <row r="27" spans="3:58">
      <c r="C27" s="2"/>
      <c r="D27" s="2"/>
      <c r="E27" s="2"/>
      <c r="F27" s="12"/>
      <c r="G27" s="19"/>
      <c r="H27" s="35"/>
      <c r="I27" s="21"/>
      <c r="J27" s="113" t="s">
        <v>16</v>
      </c>
      <c r="K27" s="114">
        <f>MAX(E7,G7,I7)*2</f>
        <v>8</v>
      </c>
      <c r="L27" s="2"/>
      <c r="M27" s="2"/>
      <c r="N27" s="2"/>
      <c r="O27" s="2"/>
      <c r="P27" s="2"/>
      <c r="Q27" s="3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</row>
    <row r="28" spans="3:58">
      <c r="C28" s="2"/>
      <c r="D28" s="2"/>
      <c r="E28" s="2"/>
      <c r="F28" s="12"/>
      <c r="G28" s="19"/>
      <c r="H28" s="35"/>
      <c r="I28" s="21"/>
      <c r="J28" s="113" t="s">
        <v>44</v>
      </c>
      <c r="K28" s="114">
        <f>MAX(E9,G9,I9)*2</f>
        <v>8</v>
      </c>
      <c r="L28" s="2"/>
      <c r="M28" s="2"/>
      <c r="N28" s="2"/>
      <c r="O28" s="2"/>
      <c r="P28" s="2"/>
      <c r="Q28" s="3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</row>
    <row r="29" spans="3:58">
      <c r="C29" s="2"/>
      <c r="D29" s="2"/>
      <c r="E29" s="2"/>
      <c r="F29" s="22" t="s">
        <v>45</v>
      </c>
      <c r="G29" s="19"/>
      <c r="H29" s="93"/>
      <c r="I29" s="21"/>
      <c r="J29" s="23"/>
      <c r="K29" s="24"/>
      <c r="L29" s="2"/>
      <c r="M29" s="2"/>
      <c r="N29" s="2"/>
      <c r="O29" s="2"/>
      <c r="P29" s="2"/>
      <c r="Q29" s="3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</row>
    <row r="30" spans="3:58">
      <c r="C30" s="2"/>
      <c r="D30" s="2"/>
      <c r="E30" s="2"/>
      <c r="F30" s="115"/>
      <c r="G30" s="25"/>
      <c r="H30" s="105" t="s">
        <v>46</v>
      </c>
      <c r="I30" s="21"/>
      <c r="J30" s="108" t="s">
        <v>46</v>
      </c>
      <c r="K30" s="110">
        <f>MAX(E11,G11,I11)*4</f>
        <v>16</v>
      </c>
      <c r="L30" s="2"/>
      <c r="M30" s="2"/>
      <c r="N30" s="2"/>
      <c r="O30" s="2"/>
      <c r="P30" s="2"/>
      <c r="Q30" s="3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</row>
    <row r="31" spans="3:58">
      <c r="C31" s="2"/>
      <c r="D31" s="2"/>
      <c r="E31" s="2"/>
      <c r="F31" s="29"/>
      <c r="G31" s="25"/>
      <c r="H31" s="94"/>
      <c r="I31" s="21"/>
      <c r="J31" s="26"/>
      <c r="K31" s="24"/>
      <c r="L31" s="2"/>
      <c r="M31" s="2"/>
      <c r="N31" s="2"/>
      <c r="O31" s="2"/>
      <c r="P31" s="2"/>
      <c r="Q31" s="3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</row>
    <row r="32" spans="3:58">
      <c r="C32" s="2"/>
      <c r="D32" s="2"/>
      <c r="E32" s="2"/>
      <c r="F32" s="2"/>
      <c r="G32" s="25"/>
      <c r="H32" s="106" t="s">
        <v>47</v>
      </c>
      <c r="I32" s="21"/>
      <c r="J32" s="109" t="s">
        <v>47</v>
      </c>
      <c r="K32" s="110">
        <f>MAX(E13,G13,I13)*4</f>
        <v>16</v>
      </c>
      <c r="L32" s="2"/>
      <c r="M32" s="2"/>
      <c r="N32" s="2"/>
      <c r="O32" s="2"/>
      <c r="P32" s="2"/>
      <c r="Q32" s="3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</row>
    <row r="33" spans="3:58">
      <c r="C33" s="2"/>
      <c r="D33" s="2"/>
      <c r="E33" s="2"/>
      <c r="F33" s="2"/>
      <c r="G33" s="25"/>
      <c r="H33" s="94"/>
      <c r="I33" s="21"/>
      <c r="J33" s="23"/>
      <c r="K33" s="24"/>
      <c r="L33" s="2"/>
      <c r="M33" s="2"/>
      <c r="N33" s="2"/>
      <c r="O33" s="2"/>
      <c r="P33" s="2"/>
      <c r="Q33" s="3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</row>
    <row r="34" spans="3:58">
      <c r="C34" s="2"/>
      <c r="D34" s="2"/>
      <c r="E34" s="2"/>
      <c r="F34" s="2"/>
      <c r="G34" s="25"/>
      <c r="H34" s="107" t="s">
        <v>48</v>
      </c>
      <c r="I34" s="21"/>
      <c r="J34" s="113" t="s">
        <v>49</v>
      </c>
      <c r="K34" s="114">
        <f>MAX(E15,G15,I15)*2</f>
        <v>8</v>
      </c>
      <c r="L34" s="2"/>
      <c r="M34" s="2"/>
      <c r="N34" s="2"/>
      <c r="O34" s="2"/>
      <c r="P34" s="2"/>
      <c r="Q34" s="3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</row>
    <row r="35" spans="3:58">
      <c r="C35" s="2"/>
      <c r="D35" s="2"/>
      <c r="E35" s="2"/>
      <c r="F35" s="2"/>
      <c r="G35" s="25"/>
      <c r="H35" s="92"/>
      <c r="I35" s="21"/>
      <c r="J35" s="113" t="s">
        <v>50</v>
      </c>
      <c r="K35" s="114">
        <f>MAX(E17,G17,I17)*2</f>
        <v>8</v>
      </c>
      <c r="L35" s="2"/>
      <c r="M35" s="2"/>
      <c r="N35" s="2"/>
      <c r="O35" s="2"/>
      <c r="P35" s="2"/>
      <c r="Q35" s="3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</row>
    <row r="36" spans="3:58">
      <c r="C36" s="2"/>
      <c r="D36" s="2"/>
      <c r="E36" s="2"/>
      <c r="F36" s="2"/>
      <c r="G36" s="25"/>
      <c r="H36" s="35"/>
      <c r="I36" s="21"/>
      <c r="J36" s="27"/>
      <c r="K36" s="28"/>
      <c r="L36" s="2"/>
      <c r="M36" s="2"/>
      <c r="N36" s="2"/>
      <c r="O36" s="2"/>
      <c r="P36" s="2"/>
      <c r="Q36" s="3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</row>
    <row r="37" spans="3:58" ht="14.25" customHeight="1">
      <c r="C37" s="2"/>
      <c r="D37" s="2"/>
      <c r="E37" s="2"/>
      <c r="F37" s="2"/>
      <c r="G37" s="25"/>
      <c r="H37" s="35"/>
      <c r="I37" s="21"/>
      <c r="J37" s="116" t="s">
        <v>51</v>
      </c>
      <c r="K37" s="114">
        <f>SUM(K3,K5,K7,K9,K11,K13,K15,K17)</f>
        <v>100</v>
      </c>
      <c r="L37" s="2"/>
      <c r="M37" s="2"/>
      <c r="N37" s="2"/>
      <c r="O37" s="2"/>
      <c r="P37" s="2"/>
      <c r="Q37" s="3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</row>
    <row r="38" spans="3:58" ht="14.25" customHeight="1">
      <c r="C38" s="2"/>
      <c r="D38" s="2"/>
      <c r="E38" s="2"/>
      <c r="F38" s="2"/>
      <c r="G38" s="25"/>
      <c r="H38" s="36"/>
      <c r="I38" s="21"/>
      <c r="J38" s="118" t="s">
        <v>52</v>
      </c>
      <c r="K38" s="117">
        <f>PRODUCT(K18:K19)/100</f>
        <v>15</v>
      </c>
      <c r="L38" s="2"/>
      <c r="M38" s="2"/>
      <c r="N38" s="2"/>
      <c r="O38" s="2"/>
      <c r="P38" s="2"/>
      <c r="Q38" s="3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</row>
    <row r="39" spans="3:58">
      <c r="C39" s="2"/>
      <c r="D39" s="2"/>
      <c r="E39" s="2"/>
      <c r="F39" s="2"/>
      <c r="G39" s="2"/>
      <c r="H39" s="2"/>
      <c r="I39" s="29"/>
      <c r="J39" s="29"/>
      <c r="K39" s="29"/>
      <c r="L39" s="2"/>
      <c r="M39" s="2"/>
      <c r="N39" s="2"/>
      <c r="O39" s="2"/>
      <c r="P39" s="2"/>
      <c r="Q39" s="3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</row>
    <row r="40" spans="3:58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3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</row>
    <row r="41" spans="3:58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3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</row>
    <row r="42" spans="3:58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3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</row>
    <row r="43" spans="3:58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3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</row>
    <row r="44" spans="3:58">
      <c r="C44" s="2"/>
      <c r="D44" s="2"/>
      <c r="E44" s="2"/>
      <c r="F44" s="2"/>
      <c r="G44" s="2"/>
      <c r="H44" s="2"/>
      <c r="I44" s="133" t="s">
        <v>53</v>
      </c>
      <c r="J44" s="134"/>
      <c r="K44" s="30"/>
      <c r="L44" s="2"/>
      <c r="M44" s="2"/>
      <c r="N44" s="2"/>
      <c r="O44" s="2"/>
      <c r="P44" s="2"/>
      <c r="Q44" s="3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</row>
    <row r="45" spans="3:58">
      <c r="C45" s="2"/>
      <c r="D45" s="2"/>
      <c r="E45" s="2"/>
      <c r="F45" s="2"/>
      <c r="G45" s="2"/>
      <c r="H45" s="2"/>
      <c r="I45" s="135"/>
      <c r="J45" s="136"/>
      <c r="K45" s="2"/>
      <c r="L45" s="2"/>
      <c r="M45" s="2"/>
      <c r="N45" s="2"/>
      <c r="O45" s="2"/>
      <c r="P45" s="2"/>
      <c r="Q45" s="3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</row>
    <row r="46" spans="3:58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3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</row>
    <row r="47" spans="3:58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3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</row>
    <row r="48" spans="3:58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3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</row>
    <row r="49" spans="3:58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3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</row>
    <row r="50" spans="3:58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3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</row>
    <row r="51" spans="3:58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3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</row>
    <row r="52" spans="3:58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3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</row>
    <row r="53" spans="3:58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3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</row>
    <row r="54" spans="3:58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3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</row>
    <row r="55" spans="3:58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3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</row>
    <row r="56" spans="3:58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3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</row>
    <row r="57" spans="3:58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3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</row>
    <row r="58" spans="3:58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3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</row>
    <row r="59" spans="3:58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3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</row>
    <row r="60" spans="3:58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3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</row>
    <row r="61" spans="3:58">
      <c r="C61" s="31"/>
      <c r="D61" s="31"/>
      <c r="E61" s="3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3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</row>
    <row r="62" spans="3:58">
      <c r="C62" s="4"/>
      <c r="D62" s="4"/>
      <c r="E62" s="33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3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</row>
    <row r="63" spans="3:58">
      <c r="C63" s="4"/>
      <c r="D63" s="4"/>
      <c r="E63" s="33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3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</row>
    <row r="64" spans="3:58">
      <c r="C64" s="4"/>
      <c r="D64" s="4"/>
      <c r="E64" s="33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3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</row>
    <row r="65" spans="3:58">
      <c r="C65" s="4"/>
      <c r="D65" s="4"/>
      <c r="E65" s="3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3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</row>
    <row r="66" spans="3:58">
      <c r="C66" s="4"/>
      <c r="D66" s="4"/>
      <c r="E66" s="3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3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</row>
    <row r="67" spans="3:58">
      <c r="C67" s="4"/>
      <c r="D67" s="4"/>
      <c r="E67" s="33"/>
      <c r="F67" s="2"/>
      <c r="G67" s="34"/>
      <c r="H67" s="2"/>
      <c r="I67" s="2"/>
      <c r="J67" s="2"/>
      <c r="K67" s="2"/>
      <c r="L67" s="2"/>
      <c r="M67" s="2"/>
      <c r="N67" s="2"/>
      <c r="O67" s="2"/>
      <c r="P67" s="2"/>
      <c r="Q67" s="3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</row>
    <row r="68" spans="3:58">
      <c r="C68" s="4"/>
      <c r="D68" s="4"/>
      <c r="E68" s="4"/>
      <c r="F68" s="31"/>
      <c r="G68" s="4"/>
      <c r="H68" s="31"/>
      <c r="I68" s="31"/>
      <c r="J68" s="31"/>
      <c r="K68" s="31"/>
      <c r="L68" s="31"/>
      <c r="M68" s="31"/>
      <c r="N68" s="31"/>
      <c r="O68" s="31"/>
      <c r="P68" s="31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</row>
    <row r="69" spans="3:58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</row>
    <row r="70" spans="3:58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</row>
    <row r="71" spans="3:58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</row>
    <row r="72" spans="3:58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</row>
    <row r="73" spans="3:58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</row>
    <row r="74" spans="3:58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</row>
    <row r="75" spans="3:58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</row>
    <row r="76" spans="3:58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</row>
    <row r="77" spans="3:58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</row>
    <row r="78" spans="3:58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</row>
    <row r="79" spans="3:58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</row>
    <row r="80" spans="3:58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</row>
    <row r="81" spans="3:58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</row>
    <row r="82" spans="3:58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</row>
    <row r="83" spans="3:58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</row>
    <row r="84" spans="3:58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</row>
    <row r="85" spans="3:58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</row>
    <row r="86" spans="3:58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</row>
    <row r="87" spans="3:58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</row>
    <row r="88" spans="3:58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</row>
    <row r="89" spans="3:58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</row>
    <row r="90" spans="3:58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</row>
    <row r="91" spans="3:58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</row>
    <row r="92" spans="3:58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</row>
    <row r="93" spans="3:58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</row>
    <row r="94" spans="3:58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</row>
    <row r="95" spans="3:58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</row>
    <row r="96" spans="3:58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</row>
    <row r="97" spans="3:58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</row>
    <row r="98" spans="3:58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</row>
    <row r="99" spans="3:58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</row>
    <row r="100" spans="3:58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</row>
    <row r="101" spans="3:58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</row>
    <row r="102" spans="3:58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</row>
    <row r="103" spans="3:58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</row>
    <row r="104" spans="3:58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</row>
    <row r="105" spans="3:58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</row>
    <row r="106" spans="3:58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</row>
    <row r="107" spans="3:58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</row>
    <row r="108" spans="3:58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</row>
    <row r="109" spans="3:58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</row>
    <row r="110" spans="3:58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</row>
    <row r="111" spans="3:58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</row>
    <row r="112" spans="3:58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</row>
    <row r="113" spans="3:58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</row>
    <row r="114" spans="3:58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</row>
    <row r="115" spans="3:58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</row>
    <row r="116" spans="3:58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</row>
    <row r="117" spans="3:58"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</row>
    <row r="118" spans="3:58"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</row>
    <row r="119" spans="3:58"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</row>
    <row r="120" spans="3:58"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</row>
    <row r="121" spans="3:58"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</row>
    <row r="122" spans="3:58"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</row>
    <row r="123" spans="3:58"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</row>
    <row r="124" spans="3:58"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</row>
    <row r="125" spans="3:58"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</row>
    <row r="126" spans="3:58"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</row>
    <row r="127" spans="3:58"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</row>
    <row r="128" spans="3:58"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</row>
    <row r="129" spans="37:58"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</row>
    <row r="130" spans="37:58"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</row>
    <row r="131" spans="37:58"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</row>
    <row r="132" spans="37:58"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</row>
  </sheetData>
  <mergeCells count="3">
    <mergeCell ref="I24:K24"/>
    <mergeCell ref="I44:J44"/>
    <mergeCell ref="I45:J45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Rubric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Claire</dc:creator>
  <cp:lastModifiedBy>CE_SN</cp:lastModifiedBy>
  <dcterms:created xsi:type="dcterms:W3CDTF">2016-06-18T14:21:00Z</dcterms:created>
  <dcterms:modified xsi:type="dcterms:W3CDTF">2017-05-26T14:04:24Z</dcterms:modified>
</cp:coreProperties>
</file>